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N19" i="1"/>
  <c r="K19"/>
  <c r="H19"/>
  <c r="M12"/>
  <c r="G12"/>
  <c r="N18"/>
  <c r="N17"/>
  <c r="N15"/>
  <c r="N14"/>
  <c r="N13"/>
  <c r="N10"/>
  <c r="N9"/>
  <c r="N8"/>
  <c r="N7"/>
  <c r="N6"/>
  <c r="M18"/>
  <c r="M17"/>
  <c r="M15"/>
  <c r="M14"/>
  <c r="M13"/>
  <c r="M10"/>
  <c r="M9"/>
  <c r="M8"/>
  <c r="M7"/>
  <c r="M6"/>
  <c r="M22"/>
  <c r="K18"/>
  <c r="K17"/>
  <c r="K15"/>
  <c r="K14"/>
  <c r="K13"/>
  <c r="K10"/>
  <c r="K9"/>
  <c r="K8"/>
  <c r="K7"/>
  <c r="K6"/>
  <c r="J18"/>
  <c r="J17"/>
  <c r="J15"/>
  <c r="J14"/>
  <c r="J13"/>
  <c r="J10"/>
  <c r="J9"/>
  <c r="J8"/>
  <c r="J7"/>
  <c r="J6"/>
  <c r="H18"/>
  <c r="H17"/>
  <c r="H15"/>
  <c r="H14"/>
  <c r="H13"/>
  <c r="H10"/>
  <c r="H9"/>
  <c r="H8"/>
  <c r="H7"/>
  <c r="H6"/>
  <c r="G18"/>
  <c r="G17"/>
  <c r="G15"/>
  <c r="G14"/>
  <c r="G13"/>
  <c r="G10"/>
  <c r="G9"/>
  <c r="G8"/>
  <c r="G7"/>
  <c r="G6"/>
  <c r="G22"/>
  <c r="K22" l="1"/>
  <c r="N22"/>
  <c r="J22"/>
  <c r="H22"/>
</calcChain>
</file>

<file path=xl/sharedStrings.xml><?xml version="1.0" encoding="utf-8"?>
<sst xmlns="http://schemas.openxmlformats.org/spreadsheetml/2006/main" count="39" uniqueCount="39">
  <si>
    <t>Наименование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</si>
  <si>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</si>
  <si>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</si>
  <si>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</si>
  <si>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</si>
  <si>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</si>
  <si>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</si>
  <si>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</si>
  <si>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</si>
  <si>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Не исполнение за 2019 год</t>
  </si>
  <si>
    <t>утверждено за 2019 год 100%</t>
  </si>
  <si>
    <t>Муниципальная программа Палехского муниципального района «Развитие образования Палехского муниципального района»</t>
  </si>
  <si>
    <t>Муниципальная программа Палехского муниципального района «Развитие физической культуры и массового спорта в Палехском муниципальном районе»</t>
  </si>
  <si>
    <t>Муниципальная программа Палехского муниципального района «Обеспечение доступным и комфортным жильем, объектами инженерной инфраструктуры и услугами жилищно-коммунального хозяйства Палехского района»</t>
  </si>
  <si>
    <t>Муниципальная программа Палехского муниципального района «Развитие транспортной системы Палехского муниципального района»</t>
  </si>
  <si>
    <t>Муниципальная программа Палехского муниципального района «Развитие общественного транспорта Палехского муниципального района»</t>
  </si>
  <si>
    <t>Муниципальная программа Палехского муниципального района «Экономическое развитие Палехского муниципального района»</t>
  </si>
  <si>
    <t>Муниципальная программа Палехского муниципального района «Обеспечение безопасности граждан и профилактика правонарушений в Палехском муниципальном районе»</t>
  </si>
  <si>
    <t>Муниципальная программа Палехского муниципального района «Повышение эффективности деятельности органов местного самоуправления Палехского муниципального района»</t>
  </si>
  <si>
    <t>Муниципальная программа Палехского муниципального района «Управление муниципальными финансами и муниципальным долгом Палехского муниципального района»</t>
  </si>
  <si>
    <t>Муниципальная программа Палехского муниципального района «Гражданская оборона, защита населения от чрезвычайных ситуаций природного и техногенного характера в Палехском муниципальном районе»</t>
  </si>
  <si>
    <t>Муниципальная программа «Охрана окружающей среды в Палехском муниципальном районе»</t>
  </si>
  <si>
    <t>Муниципальная программа Палехского муниципального района «Реализация государственной молодежной политики и проведение районных мероприятий»</t>
  </si>
  <si>
    <t>Итого по муниципальным программам</t>
  </si>
  <si>
    <t>(руб.)</t>
  </si>
  <si>
    <t>Муниципальная программа Палехского муниципального района «Развитие сельского хозяйства и регулирование рынков сельскохозяйственной продукции, сырья и продовольствия в Палехском районе»</t>
  </si>
  <si>
    <t>Расходы  бюджета Палехского муниципального района на реализацию муниципальных  программ Палехского муниципального района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</si>
  <si>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</si>
  <si>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</si>
  <si>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</si>
  <si>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</si>
  <si>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</si>
  <si>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</si>
  <si>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Проект на 2023 год</t>
  </si>
  <si>
    <t>2023 год к исполнению за 2019 год</t>
  </si>
  <si>
    <t>2023 год к ожидаемому исполнению за 2020 год</t>
  </si>
  <si>
    <t>Муниципальная программа Палехского муниципального района «Ремонт жилых помещений и замена оборудования участникам и инвалидам Великой Отечественной войны»</t>
  </si>
  <si>
    <t>Муниципальная 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Палехского муниципального района»</t>
  </si>
  <si>
    <t>Программа «Поддержка социально-ориентированных некоммерческих организаций в Палехском муниципальном районе»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</si>
</sst>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_р_.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5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0" fillId="0" borderId="2" xfId="0" applyNumberFormat="1" applyBorder="1" applyAlignment="1">
      <alignment vertical="center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A13" workbookViewId="0">
      <selection activeCell="N21" sqref="N21"/>
    </sheetView>
  </sheetViews>
  <sheetFormatPr defaultRowHeight="15"/>
  <cols>
    <col min="1" max="1" width="54.28515625" style="1" customWidth="1"/>
    <col min="2" max="2" width="17.85546875" style="27" customWidth="1"/>
    <col min="3" max="3" width="16" hidden="1" customWidth="1"/>
    <col min="4" max="4" width="23" hidden="1" customWidth="1"/>
    <col min="5" max="5" width="19.140625" style="21" customWidth="1"/>
    <col min="6" max="6" width="15.7109375" style="25" customWidth="1"/>
    <col min="7" max="7" width="14.28515625" style="31" customWidth="1"/>
    <col min="8" max="8" width="15.42578125" style="31" customWidth="1"/>
    <col min="9" max="9" width="14.85546875" bestFit="1" customWidth="1"/>
    <col min="10" max="11" width="13.140625" customWidth="1"/>
    <col min="12" max="12" width="13.7109375" style="21" customWidth="1"/>
    <col min="13" max="13" width="12.28515625" customWidth="1"/>
    <col min="14" max="14" width="13.140625" customWidth="1"/>
  </cols>
  <sheetData>
    <row r="1" spans="1:14" ht="62.25" customHeigh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N2" s="2" t="s">
        <v>24</v>
      </c>
    </row>
    <row r="3" spans="1:14" ht="15.75" customHeight="1">
      <c r="A3" s="45" t="s">
        <v>0</v>
      </c>
      <c r="B3" s="46" t="s">
        <v>27</v>
      </c>
      <c r="C3" s="47" t="s">
        <v>10</v>
      </c>
      <c r="D3" s="47" t="s">
        <v>9</v>
      </c>
      <c r="E3" s="49" t="s">
        <v>28</v>
      </c>
      <c r="F3" s="48" t="s">
        <v>1</v>
      </c>
      <c r="G3" s="43" t="s">
        <v>29</v>
      </c>
      <c r="H3" s="43" t="s">
        <v>30</v>
      </c>
      <c r="I3" s="44" t="s">
        <v>8</v>
      </c>
      <c r="J3" s="40" t="s">
        <v>31</v>
      </c>
      <c r="K3" s="40" t="s">
        <v>32</v>
      </c>
      <c r="L3" s="44" t="s">
        <v>33</v>
      </c>
      <c r="M3" s="40" t="s">
        <v>34</v>
      </c>
      <c r="N3" s="40" t="s">
        <v>35</v>
      </c>
    </row>
    <row r="4" spans="1:14" ht="47.25" customHeight="1">
      <c r="A4" s="45"/>
      <c r="B4" s="46"/>
      <c r="C4" s="47"/>
      <c r="D4" s="47"/>
      <c r="E4" s="49"/>
      <c r="F4" s="48"/>
      <c r="G4" s="43"/>
      <c r="H4" s="43"/>
      <c r="I4" s="44"/>
      <c r="J4" s="40"/>
      <c r="K4" s="40"/>
      <c r="L4" s="44"/>
      <c r="M4" s="40"/>
      <c r="N4" s="40"/>
    </row>
    <row r="5" spans="1:14" ht="15.75" customHeight="1" thickBot="1">
      <c r="A5" s="4">
        <v>1</v>
      </c>
      <c r="B5" s="34">
        <v>2</v>
      </c>
      <c r="C5" s="34">
        <v>3</v>
      </c>
      <c r="D5" s="34"/>
      <c r="E5" s="34">
        <v>3</v>
      </c>
      <c r="F5" s="35">
        <v>4</v>
      </c>
      <c r="G5" s="32" t="s">
        <v>2</v>
      </c>
      <c r="H5" s="32" t="s">
        <v>3</v>
      </c>
      <c r="I5" s="6">
        <v>7</v>
      </c>
      <c r="J5" s="5" t="s">
        <v>4</v>
      </c>
      <c r="K5" s="5" t="s">
        <v>5</v>
      </c>
      <c r="L5" s="16">
        <v>10</v>
      </c>
      <c r="M5" s="4" t="s">
        <v>6</v>
      </c>
      <c r="N5" s="4" t="s">
        <v>7</v>
      </c>
    </row>
    <row r="6" spans="1:14" ht="60.75" customHeight="1" thickBot="1">
      <c r="A6" s="17" t="s">
        <v>11</v>
      </c>
      <c r="B6" s="28">
        <v>122297046.63</v>
      </c>
      <c r="C6" s="7">
        <v>6666629.7000000002</v>
      </c>
      <c r="D6" s="8"/>
      <c r="E6" s="20">
        <v>124025223.69</v>
      </c>
      <c r="F6" s="26">
        <v>122247717.90000001</v>
      </c>
      <c r="G6" s="33">
        <f>F6/B6</f>
        <v>0.99959664823183159</v>
      </c>
      <c r="H6" s="33">
        <f>F6/E6</f>
        <v>0.98566819121856331</v>
      </c>
      <c r="I6" s="10">
        <v>59958897.299999997</v>
      </c>
      <c r="J6" s="11">
        <f>I6/B6</f>
        <v>0.49027265132085224</v>
      </c>
      <c r="K6" s="11">
        <f t="shared" ref="K6:K11" si="0">I6/E6</f>
        <v>0.48344115427573631</v>
      </c>
      <c r="L6" s="16">
        <v>54591277.299999997</v>
      </c>
      <c r="M6" s="9">
        <f t="shared" ref="M6:M19" si="1">L6/B6</f>
        <v>0.44638262986972671</v>
      </c>
      <c r="N6" s="9">
        <f t="shared" ref="N6:N11" si="2">L6/E6</f>
        <v>0.44016269977831635</v>
      </c>
    </row>
    <row r="7" spans="1:14" ht="60.75" customHeight="1" thickBot="1">
      <c r="A7" s="18" t="s">
        <v>12</v>
      </c>
      <c r="B7" s="29">
        <v>101880.85</v>
      </c>
      <c r="C7" s="7">
        <v>8481294.3000000007</v>
      </c>
      <c r="D7" s="12">
        <v>103197.4</v>
      </c>
      <c r="E7" s="20">
        <v>150000</v>
      </c>
      <c r="F7" s="26">
        <v>150000</v>
      </c>
      <c r="G7" s="33">
        <f>F7/B7</f>
        <v>1.4723080932285115</v>
      </c>
      <c r="H7" s="33">
        <f>F7/E7</f>
        <v>1</v>
      </c>
      <c r="I7" s="10">
        <v>150000</v>
      </c>
      <c r="J7" s="11">
        <f>I7/B7</f>
        <v>1.4723080932285115</v>
      </c>
      <c r="K7" s="11">
        <f t="shared" si="0"/>
        <v>1</v>
      </c>
      <c r="L7" s="16">
        <v>150000</v>
      </c>
      <c r="M7" s="9">
        <f t="shared" si="1"/>
        <v>1.4723080932285115</v>
      </c>
      <c r="N7" s="9">
        <f t="shared" si="2"/>
        <v>1</v>
      </c>
    </row>
    <row r="8" spans="1:14" ht="90.75" customHeight="1" thickBot="1">
      <c r="A8" s="18" t="s">
        <v>13</v>
      </c>
      <c r="B8" s="29">
        <v>4000612.13</v>
      </c>
      <c r="C8" s="7">
        <v>8338007</v>
      </c>
      <c r="D8" s="12">
        <v>102933.1</v>
      </c>
      <c r="E8" s="37">
        <v>5213412.38</v>
      </c>
      <c r="F8" s="26">
        <v>2578134</v>
      </c>
      <c r="G8" s="33">
        <f>F8/B8</f>
        <v>0.64443488051914699</v>
      </c>
      <c r="H8" s="33">
        <f>F8/E8</f>
        <v>0.49451948399293899</v>
      </c>
      <c r="I8" s="10">
        <v>2708604</v>
      </c>
      <c r="J8" s="11">
        <f>I8/B8</f>
        <v>0.67704738974532885</v>
      </c>
      <c r="K8" s="11">
        <f t="shared" si="0"/>
        <v>0.51954531937486981</v>
      </c>
      <c r="L8" s="16">
        <v>2211854</v>
      </c>
      <c r="M8" s="9">
        <f t="shared" si="1"/>
        <v>0.55287889156102721</v>
      </c>
      <c r="N8" s="9">
        <f t="shared" si="2"/>
        <v>0.42426223724124429</v>
      </c>
    </row>
    <row r="9" spans="1:14" ht="60.75" customHeight="1" thickBot="1">
      <c r="A9" s="18" t="s">
        <v>14</v>
      </c>
      <c r="B9" s="29">
        <v>8002898.4299999997</v>
      </c>
      <c r="C9" s="7">
        <v>547831</v>
      </c>
      <c r="D9" s="12">
        <v>3827.9</v>
      </c>
      <c r="E9" s="37">
        <v>14901894.24</v>
      </c>
      <c r="F9" s="26">
        <v>42513528.880000003</v>
      </c>
      <c r="G9" s="33">
        <f>F9/B9</f>
        <v>5.3122664559420132</v>
      </c>
      <c r="H9" s="33">
        <f>F9/E9</f>
        <v>2.8528942827875015</v>
      </c>
      <c r="I9" s="13">
        <v>15354284.449999999</v>
      </c>
      <c r="J9" s="11">
        <f>I9/B9</f>
        <v>1.9185904437375196</v>
      </c>
      <c r="K9" s="11">
        <f t="shared" si="0"/>
        <v>1.0303578996545073</v>
      </c>
      <c r="L9" s="16">
        <v>9330662.1300000008</v>
      </c>
      <c r="M9" s="9">
        <f t="shared" si="1"/>
        <v>1.1659103525571048</v>
      </c>
      <c r="N9" s="9">
        <f t="shared" si="2"/>
        <v>0.62613933367976993</v>
      </c>
    </row>
    <row r="10" spans="1:14" s="3" customFormat="1" ht="60.75" customHeight="1" thickBot="1">
      <c r="A10" s="18" t="s">
        <v>15</v>
      </c>
      <c r="B10" s="29">
        <v>1104000</v>
      </c>
      <c r="C10" s="7">
        <v>1146631.6000000001</v>
      </c>
      <c r="D10" s="12"/>
      <c r="E10" s="20">
        <v>1200000</v>
      </c>
      <c r="F10" s="26">
        <v>1200000</v>
      </c>
      <c r="G10" s="33">
        <f>F10/B10</f>
        <v>1.0869565217391304</v>
      </c>
      <c r="H10" s="33">
        <f>F10/E10</f>
        <v>1</v>
      </c>
      <c r="I10" s="10">
        <v>0</v>
      </c>
      <c r="J10" s="11">
        <f>I10/B10</f>
        <v>0</v>
      </c>
      <c r="K10" s="11">
        <f t="shared" si="0"/>
        <v>0</v>
      </c>
      <c r="L10" s="16">
        <v>0</v>
      </c>
      <c r="M10" s="9">
        <f t="shared" si="1"/>
        <v>0</v>
      </c>
      <c r="N10" s="9">
        <f t="shared" si="2"/>
        <v>0</v>
      </c>
    </row>
    <row r="11" spans="1:14" ht="60.75" customHeight="1" thickBot="1">
      <c r="A11" s="23" t="s">
        <v>16</v>
      </c>
      <c r="B11" s="29">
        <v>0</v>
      </c>
      <c r="C11" s="7">
        <v>461419.4</v>
      </c>
      <c r="D11" s="12">
        <v>9917.2999999999993</v>
      </c>
      <c r="E11" s="20">
        <v>0</v>
      </c>
      <c r="F11" s="26">
        <v>10000</v>
      </c>
      <c r="G11" s="33">
        <v>0</v>
      </c>
      <c r="H11" s="33">
        <v>0</v>
      </c>
      <c r="I11" s="10">
        <v>10000</v>
      </c>
      <c r="J11" s="11">
        <v>0</v>
      </c>
      <c r="K11" s="11">
        <v>0</v>
      </c>
      <c r="L11" s="16">
        <v>10000</v>
      </c>
      <c r="M11" s="9">
        <v>0</v>
      </c>
      <c r="N11" s="9">
        <v>0</v>
      </c>
    </row>
    <row r="12" spans="1:14" ht="60.75" customHeight="1" thickBot="1">
      <c r="A12" s="24" t="s">
        <v>25</v>
      </c>
      <c r="B12" s="29">
        <v>16128763.93</v>
      </c>
      <c r="C12" s="7"/>
      <c r="D12" s="12"/>
      <c r="E12" s="20">
        <v>0</v>
      </c>
      <c r="F12" s="26">
        <v>664651.86</v>
      </c>
      <c r="G12" s="33">
        <f>F12/B12</f>
        <v>4.120910088861348E-2</v>
      </c>
      <c r="H12" s="33">
        <v>0</v>
      </c>
      <c r="I12" s="10">
        <v>490000</v>
      </c>
      <c r="J12" s="11">
        <v>0</v>
      </c>
      <c r="K12" s="11">
        <v>0</v>
      </c>
      <c r="L12" s="16">
        <v>555000</v>
      </c>
      <c r="M12" s="9">
        <f t="shared" si="1"/>
        <v>3.4410572465983141E-2</v>
      </c>
      <c r="N12" s="9">
        <v>0</v>
      </c>
    </row>
    <row r="13" spans="1:14" ht="75.75" customHeight="1" thickBot="1">
      <c r="A13" s="18" t="s">
        <v>17</v>
      </c>
      <c r="B13" s="29">
        <v>386279.27</v>
      </c>
      <c r="C13" s="7">
        <v>921534</v>
      </c>
      <c r="D13" s="12"/>
      <c r="E13" s="20">
        <v>452808.84</v>
      </c>
      <c r="F13" s="26">
        <v>463499.78</v>
      </c>
      <c r="G13" s="33">
        <f>F13/B13</f>
        <v>1.1999085014321373</v>
      </c>
      <c r="H13" s="33">
        <f t="shared" ref="H13:H22" si="3">F13/E13</f>
        <v>1.023610272272953</v>
      </c>
      <c r="I13" s="10">
        <v>422525.2</v>
      </c>
      <c r="J13" s="11">
        <f t="shared" ref="J13:J19" si="4">I13/B13</f>
        <v>1.0938334847738529</v>
      </c>
      <c r="K13" s="11">
        <f t="shared" ref="K13:K20" si="5">I13/E13</f>
        <v>0.93312047529814124</v>
      </c>
      <c r="L13" s="16">
        <v>422525.2</v>
      </c>
      <c r="M13" s="9">
        <f t="shared" si="1"/>
        <v>1.0938334847738529</v>
      </c>
      <c r="N13" s="9">
        <f t="shared" ref="N13:N22" si="6">L13/E13</f>
        <v>0.93312047529814124</v>
      </c>
    </row>
    <row r="14" spans="1:14" ht="75.75" customHeight="1" thickBot="1">
      <c r="A14" s="18" t="s">
        <v>18</v>
      </c>
      <c r="B14" s="29">
        <v>35542193.329999998</v>
      </c>
      <c r="C14" s="7">
        <v>88955.4</v>
      </c>
      <c r="D14" s="12">
        <v>551</v>
      </c>
      <c r="E14" s="20">
        <v>37622868.100000001</v>
      </c>
      <c r="F14" s="26">
        <v>38307664.299999997</v>
      </c>
      <c r="G14" s="33">
        <f>F14/B14</f>
        <v>1.077808112299748</v>
      </c>
      <c r="H14" s="33">
        <f t="shared" si="3"/>
        <v>1.0182015947901641</v>
      </c>
      <c r="I14" s="10">
        <v>33685085.299999997</v>
      </c>
      <c r="J14" s="11">
        <f t="shared" si="4"/>
        <v>0.94774920014763198</v>
      </c>
      <c r="K14" s="11">
        <f t="shared" si="5"/>
        <v>0.89533539044568466</v>
      </c>
      <c r="L14" s="16">
        <v>34116835.299999997</v>
      </c>
      <c r="M14" s="9">
        <f t="shared" si="1"/>
        <v>0.95989673409387188</v>
      </c>
      <c r="N14" s="9">
        <f t="shared" si="6"/>
        <v>0.90681112373779915</v>
      </c>
    </row>
    <row r="15" spans="1:14" ht="75.75" customHeight="1" thickBot="1">
      <c r="A15" s="18" t="s">
        <v>19</v>
      </c>
      <c r="B15" s="29">
        <v>4105840.99</v>
      </c>
      <c r="C15" s="7">
        <v>276433.90000000002</v>
      </c>
      <c r="D15" s="12">
        <v>9.8000000000000007</v>
      </c>
      <c r="E15" s="20">
        <v>4466200</v>
      </c>
      <c r="F15" s="26">
        <v>4565600</v>
      </c>
      <c r="G15" s="33">
        <f>F15/B15</f>
        <v>1.1119768181767797</v>
      </c>
      <c r="H15" s="33">
        <f t="shared" si="3"/>
        <v>1.0222560566029286</v>
      </c>
      <c r="I15" s="10">
        <v>4565600</v>
      </c>
      <c r="J15" s="11">
        <f t="shared" si="4"/>
        <v>1.1119768181767797</v>
      </c>
      <c r="K15" s="11">
        <f t="shared" si="5"/>
        <v>1.0222560566029286</v>
      </c>
      <c r="L15" s="10">
        <v>4565600</v>
      </c>
      <c r="M15" s="9">
        <f t="shared" si="1"/>
        <v>1.1119768181767797</v>
      </c>
      <c r="N15" s="9">
        <f t="shared" si="6"/>
        <v>1.0222560566029286</v>
      </c>
    </row>
    <row r="16" spans="1:14" ht="90.75" customHeight="1" thickBot="1">
      <c r="A16" s="18" t="s">
        <v>20</v>
      </c>
      <c r="B16" s="29">
        <v>0</v>
      </c>
      <c r="C16" s="14">
        <v>576596.69999999995</v>
      </c>
      <c r="D16" s="15">
        <v>14732.8</v>
      </c>
      <c r="E16" s="22">
        <v>0</v>
      </c>
      <c r="F16" s="26">
        <v>145000</v>
      </c>
      <c r="G16" s="33">
        <v>0</v>
      </c>
      <c r="H16" s="33">
        <v>0</v>
      </c>
      <c r="I16" s="10">
        <v>145000</v>
      </c>
      <c r="J16" s="11">
        <v>0</v>
      </c>
      <c r="K16" s="11">
        <v>0</v>
      </c>
      <c r="L16" s="16">
        <v>145000</v>
      </c>
      <c r="M16" s="9">
        <v>0</v>
      </c>
      <c r="N16" s="9">
        <v>0</v>
      </c>
    </row>
    <row r="17" spans="1:14" ht="45.75" customHeight="1" thickBot="1">
      <c r="A17" s="18" t="s">
        <v>21</v>
      </c>
      <c r="B17" s="29">
        <v>2502290.25</v>
      </c>
      <c r="C17" s="7">
        <v>197461.1</v>
      </c>
      <c r="D17" s="12">
        <v>10.6</v>
      </c>
      <c r="E17" s="20">
        <v>9989551.5800000001</v>
      </c>
      <c r="F17" s="26">
        <v>1458027.28</v>
      </c>
      <c r="G17" s="33">
        <f>F17/B17</f>
        <v>0.58267712148900397</v>
      </c>
      <c r="H17" s="33">
        <f t="shared" si="3"/>
        <v>0.14595522815249332</v>
      </c>
      <c r="I17" s="10">
        <v>9610.5</v>
      </c>
      <c r="J17" s="11">
        <f t="shared" si="4"/>
        <v>3.8406815516305514E-3</v>
      </c>
      <c r="K17" s="11">
        <f t="shared" si="5"/>
        <v>9.6205519567475924E-4</v>
      </c>
      <c r="L17" s="16">
        <v>9610.5</v>
      </c>
      <c r="M17" s="9">
        <f t="shared" si="1"/>
        <v>3.8406815516305514E-3</v>
      </c>
      <c r="N17" s="9">
        <f t="shared" si="6"/>
        <v>9.6205519567475924E-4</v>
      </c>
    </row>
    <row r="18" spans="1:14" ht="60.75" customHeight="1" thickBot="1">
      <c r="A18" s="18" t="s">
        <v>22</v>
      </c>
      <c r="B18" s="29">
        <v>225119.15</v>
      </c>
      <c r="C18" s="7">
        <v>6293978.9000000004</v>
      </c>
      <c r="D18" s="12"/>
      <c r="E18" s="20">
        <v>250000</v>
      </c>
      <c r="F18" s="26">
        <v>250000</v>
      </c>
      <c r="G18" s="33">
        <f>F18/B18</f>
        <v>1.1105230274723408</v>
      </c>
      <c r="H18" s="33">
        <f t="shared" si="3"/>
        <v>1</v>
      </c>
      <c r="I18" s="10">
        <v>250000</v>
      </c>
      <c r="J18" s="11">
        <f t="shared" si="4"/>
        <v>1.1105230274723408</v>
      </c>
      <c r="K18" s="11">
        <f t="shared" si="5"/>
        <v>1</v>
      </c>
      <c r="L18" s="16">
        <v>250000</v>
      </c>
      <c r="M18" s="9">
        <f t="shared" si="1"/>
        <v>1.1105230274723408</v>
      </c>
      <c r="N18" s="9">
        <f t="shared" si="6"/>
        <v>1</v>
      </c>
    </row>
    <row r="19" spans="1:14" ht="60.75" customHeight="1" thickBot="1">
      <c r="A19" s="18" t="s">
        <v>36</v>
      </c>
      <c r="B19" s="29">
        <v>0</v>
      </c>
      <c r="C19" s="7"/>
      <c r="D19" s="12"/>
      <c r="E19" s="37">
        <v>62200</v>
      </c>
      <c r="F19" s="26">
        <v>0</v>
      </c>
      <c r="G19" s="33">
        <v>0</v>
      </c>
      <c r="H19" s="33">
        <f t="shared" si="3"/>
        <v>0</v>
      </c>
      <c r="I19" s="10">
        <v>0</v>
      </c>
      <c r="J19" s="11">
        <v>0</v>
      </c>
      <c r="K19" s="11">
        <f t="shared" si="5"/>
        <v>0</v>
      </c>
      <c r="L19" s="36">
        <v>0</v>
      </c>
      <c r="M19" s="9">
        <v>0</v>
      </c>
      <c r="N19" s="9">
        <f t="shared" si="6"/>
        <v>0</v>
      </c>
    </row>
    <row r="20" spans="1:14" ht="81" customHeight="1" thickBot="1">
      <c r="A20" s="38" t="s">
        <v>37</v>
      </c>
      <c r="B20" s="29">
        <v>0</v>
      </c>
      <c r="C20" s="7"/>
      <c r="D20" s="12"/>
      <c r="E20" s="50">
        <v>0</v>
      </c>
      <c r="F20" s="37">
        <v>5000</v>
      </c>
      <c r="G20" s="33">
        <v>0</v>
      </c>
      <c r="H20" s="33">
        <v>0</v>
      </c>
      <c r="I20" s="10">
        <v>5000</v>
      </c>
      <c r="J20" s="11">
        <v>0</v>
      </c>
      <c r="K20" s="11">
        <v>0</v>
      </c>
      <c r="L20" s="36">
        <v>5000</v>
      </c>
      <c r="M20" s="9">
        <v>0</v>
      </c>
      <c r="N20" s="9">
        <v>0</v>
      </c>
    </row>
    <row r="21" spans="1:14" ht="60.75" customHeight="1" thickBot="1">
      <c r="A21" s="39" t="s">
        <v>38</v>
      </c>
      <c r="B21" s="29">
        <v>0</v>
      </c>
      <c r="C21" s="7"/>
      <c r="D21" s="12"/>
      <c r="E21" s="27">
        <v>0</v>
      </c>
      <c r="F21" s="37">
        <v>260000</v>
      </c>
      <c r="G21" s="33">
        <v>0</v>
      </c>
      <c r="H21" s="33">
        <v>0</v>
      </c>
      <c r="I21" s="10">
        <v>260000</v>
      </c>
      <c r="J21" s="11">
        <v>0</v>
      </c>
      <c r="K21" s="11">
        <v>0</v>
      </c>
      <c r="L21" s="36">
        <v>260000</v>
      </c>
      <c r="M21" s="9">
        <v>0</v>
      </c>
      <c r="N21" s="9">
        <v>0</v>
      </c>
    </row>
    <row r="22" spans="1:14" ht="15.75" thickBot="1">
      <c r="A22" s="19" t="s">
        <v>23</v>
      </c>
      <c r="B22" s="30">
        <v>194396924.96000001</v>
      </c>
      <c r="C22" s="7">
        <v>649969.69999999995</v>
      </c>
      <c r="D22" s="12">
        <v>0.1</v>
      </c>
      <c r="E22" s="20">
        <v>198334158.83000001</v>
      </c>
      <c r="F22" s="26">
        <v>214818824</v>
      </c>
      <c r="G22" s="33">
        <f>F22/B22</f>
        <v>1.1050525827206479</v>
      </c>
      <c r="H22" s="33">
        <f t="shared" si="3"/>
        <v>1.0831156128991861</v>
      </c>
      <c r="I22" s="26">
        <v>118014606.75</v>
      </c>
      <c r="J22" s="11">
        <f>I22/B22</f>
        <v>0.60708062524282835</v>
      </c>
      <c r="K22" s="11">
        <f>I22/E22</f>
        <v>0.59502915406092471</v>
      </c>
      <c r="L22" s="16">
        <v>106623364.43000001</v>
      </c>
      <c r="M22" s="9">
        <f>L22/B22</f>
        <v>0.54848277282132585</v>
      </c>
      <c r="N22" s="9">
        <f t="shared" si="6"/>
        <v>0.53759455788647625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2021-01-15T08:43:58Z</dcterms:modified>
</cp:coreProperties>
</file>