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T21" i="1"/>
  <c r="T20"/>
  <c r="T19"/>
  <c r="L19" l="1"/>
  <c r="L21"/>
  <c r="P21"/>
  <c r="P20"/>
  <c r="S19"/>
  <c r="P19" s="1"/>
  <c r="N18"/>
  <c r="N19"/>
  <c r="T23"/>
  <c r="P23"/>
  <c r="L23"/>
  <c r="H23"/>
  <c r="L20"/>
  <c r="H20"/>
  <c r="S18" l="1"/>
  <c r="P18" s="1"/>
  <c r="T18"/>
  <c r="L18"/>
  <c r="H19"/>
  <c r="H18"/>
</calcChain>
</file>

<file path=xl/sharedStrings.xml><?xml version="1.0" encoding="utf-8"?>
<sst xmlns="http://schemas.openxmlformats.org/spreadsheetml/2006/main" count="41" uniqueCount="41">
  <si>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</si>
  <si>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</si>
  <si>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</si>
  <si>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</si>
  <si>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</si>
  <si>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</si>
  <si>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</si>
  <si>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</si>
  <si>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</si>
  <si>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</si>
  <si>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</si>
  <si>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</si>
  <si>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</si>
  <si>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</si>
  <si>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</si>
  <si>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</si>
  <si>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</si>
  <si>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</si>
  <si>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</si>
  <si>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</si>
  <si>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</si>
  <si>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</si>
  <si>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</si>
  <si>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</si>
  <si>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</si>
  <si>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</si>
  <si>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</si>
  <si>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</si>
  <si>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</si>
  <si>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</si>
  <si>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</si>
  <si>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</si>
  <si>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</si>
  <si>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</si>
  <si>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на 01.06.2017</t>
  </si>
  <si>
    <t>Утверждено</t>
  </si>
  <si>
    <t xml:space="preserve">начальник финансового отдела администрации </t>
  </si>
  <si>
    <t>" 31 " мая 2017г</t>
  </si>
  <si>
    <t>Палехского муниципального района Л.А. Молчагина</t>
  </si>
  <si>
    <t xml:space="preserve"> </t>
  </si>
  <si>
    <t>1.3.Некласифицированные поступления, подлежащие возврату плательщику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</si>
</sst>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2" applyNumberFormat="1" applyProtection="1"/>
    <xf numFmtId="0" fontId="1" fillId="0" borderId="1" xfId="2" applyProtection="1"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topLeftCell="A7" workbookViewId="0">
      <selection activeCell="I16" sqref="I16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4" width="13.5703125" style="1" bestFit="1" customWidth="1"/>
    <col min="25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 t="s">
        <v>35</v>
      </c>
      <c r="S2" s="9"/>
      <c r="T2" s="9"/>
      <c r="U2" s="9"/>
      <c r="V2" s="9"/>
      <c r="W2" s="9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 t="s">
        <v>36</v>
      </c>
      <c r="S3" s="8"/>
      <c r="T3" s="8"/>
      <c r="U3" s="8"/>
      <c r="V3" s="8"/>
      <c r="W3" s="8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38</v>
      </c>
      <c r="S4" s="8"/>
      <c r="T4" s="8"/>
      <c r="U4" s="8"/>
      <c r="V4" s="8"/>
      <c r="W4" s="8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0"/>
      <c r="S5" s="10"/>
      <c r="T5" s="10"/>
      <c r="U5" s="10"/>
      <c r="V5" s="10"/>
      <c r="W5" s="10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 t="s">
        <v>37</v>
      </c>
      <c r="S7" s="8"/>
      <c r="T7" s="8"/>
      <c r="U7" s="8"/>
      <c r="V7" s="8"/>
      <c r="W7" s="8"/>
    </row>
    <row r="8" spans="1:23" ht="1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.2" customHeight="1">
      <c r="A9" s="27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2.75" customHeight="1">
      <c r="A10" s="2"/>
      <c r="B10" s="2"/>
      <c r="C10" s="2"/>
      <c r="D10" s="2"/>
      <c r="E10" s="2"/>
      <c r="F10" s="2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>
      <c r="A11" s="29" t="s">
        <v>33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33" customHeight="1">
      <c r="A12" s="31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2.75" customHeight="1">
      <c r="A13" s="2"/>
      <c r="B13" s="2"/>
      <c r="C13" s="2"/>
      <c r="D13" s="2"/>
      <c r="E13" s="2"/>
      <c r="F13" s="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" customHeight="1">
      <c r="A14" s="23" t="s">
        <v>1</v>
      </c>
      <c r="B14" s="24"/>
      <c r="C14" s="24"/>
      <c r="D14" s="24"/>
      <c r="E14" s="24"/>
      <c r="F14" s="24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15" t="s">
        <v>30</v>
      </c>
      <c r="B15" s="16"/>
      <c r="C15" s="16"/>
      <c r="D15" s="16"/>
      <c r="E15" s="16"/>
      <c r="F15" s="17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1761634.68</v>
      </c>
      <c r="Q15" s="3">
        <v>1761634.68</v>
      </c>
      <c r="R15" s="3">
        <v>1132084.7</v>
      </c>
      <c r="S15" s="3">
        <v>738783.72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49.5" customHeight="1">
      <c r="A16" s="15" t="s">
        <v>31</v>
      </c>
      <c r="B16" s="16"/>
      <c r="C16" s="16"/>
      <c r="D16" s="16"/>
      <c r="E16" s="16"/>
      <c r="F16" s="17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5600837.9800000004</v>
      </c>
      <c r="P16" s="3">
        <v>1761634.68</v>
      </c>
      <c r="Q16" s="3">
        <v>1761634.68</v>
      </c>
      <c r="R16" s="3">
        <v>1132084.7</v>
      </c>
      <c r="S16" s="3">
        <v>738783.72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5" ht="42" customHeight="1">
      <c r="A17" s="15" t="s">
        <v>32</v>
      </c>
      <c r="B17" s="16"/>
      <c r="C17" s="16"/>
      <c r="D17" s="16"/>
      <c r="E17" s="16"/>
      <c r="F17" s="17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45" customHeight="1">
      <c r="A18" s="11" t="s">
        <v>19</v>
      </c>
      <c r="B18" s="12"/>
      <c r="C18" s="12"/>
      <c r="D18" s="12"/>
      <c r="E18" s="12"/>
      <c r="F18" s="12"/>
      <c r="G18" s="4">
        <v>168259942.09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48242842.269999996</v>
      </c>
      <c r="M18" s="4">
        <v>13700404.449999999</v>
      </c>
      <c r="N18" s="4">
        <f>SUM(N19,N23)</f>
        <v>17670991.759999998</v>
      </c>
      <c r="O18" s="4">
        <v>16871446.059999999</v>
      </c>
      <c r="P18" s="4">
        <f>SUM(Q18:S18)</f>
        <v>38322225.43</v>
      </c>
      <c r="Q18" s="4">
        <v>12217560.810000001</v>
      </c>
      <c r="R18" s="4">
        <v>11786404.810000001</v>
      </c>
      <c r="S18" s="4">
        <f>SUM(S19,S23)</f>
        <v>14318259.809999999</v>
      </c>
      <c r="T18" s="4">
        <f>SUM(U18:W18)</f>
        <v>44135440.670000002</v>
      </c>
      <c r="U18" s="4">
        <v>13211507.51</v>
      </c>
      <c r="V18" s="4">
        <v>16520225.809999999</v>
      </c>
      <c r="W18" s="4">
        <v>14403707.35</v>
      </c>
      <c r="X18" s="7"/>
    </row>
    <row r="19" spans="1:25" ht="28.5" customHeight="1">
      <c r="A19" s="11" t="s">
        <v>20</v>
      </c>
      <c r="B19" s="12"/>
      <c r="C19" s="12"/>
      <c r="D19" s="12"/>
      <c r="E19" s="12"/>
      <c r="F19" s="12"/>
      <c r="G19" s="4">
        <v>45006849.509999998</v>
      </c>
      <c r="H19" s="4">
        <f>SUM(I19:K19)</f>
        <v>10682449.948000001</v>
      </c>
      <c r="I19" s="4">
        <v>3128345.48</v>
      </c>
      <c r="J19" s="4">
        <v>3097271.4879999999</v>
      </c>
      <c r="K19" s="4">
        <v>4456832.9800000004</v>
      </c>
      <c r="L19" s="4">
        <f>SUM(L20:L21)</f>
        <v>11374511.82</v>
      </c>
      <c r="M19" s="4">
        <v>4113622.42</v>
      </c>
      <c r="N19" s="4">
        <f>SUM(N20:N21)</f>
        <v>4137029.34</v>
      </c>
      <c r="O19" s="4">
        <v>3123860.06</v>
      </c>
      <c r="P19" s="4">
        <f>SUM(Q19:S19)</f>
        <v>10567313.16</v>
      </c>
      <c r="Q19" s="4">
        <v>3191163.31</v>
      </c>
      <c r="R19" s="4">
        <v>3409163.31</v>
      </c>
      <c r="S19" s="4">
        <f>SUM(S20:S21)</f>
        <v>3966986.54</v>
      </c>
      <c r="T19" s="4">
        <f>SUM(U19:W19)</f>
        <v>12959934.469999999</v>
      </c>
      <c r="U19" s="4">
        <v>4020163.31</v>
      </c>
      <c r="V19" s="4">
        <v>4386488.3099999996</v>
      </c>
      <c r="W19" s="4">
        <v>4553282.8499999996</v>
      </c>
      <c r="X19" s="7"/>
    </row>
    <row r="20" spans="1:25" ht="30" customHeight="1">
      <c r="A20" s="11" t="s">
        <v>21</v>
      </c>
      <c r="B20" s="12"/>
      <c r="C20" s="12"/>
      <c r="D20" s="12"/>
      <c r="E20" s="12"/>
      <c r="F20" s="12"/>
      <c r="G20" s="4">
        <v>32703805.68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7788228.2400000002</v>
      </c>
      <c r="M20" s="4">
        <v>2802763.55</v>
      </c>
      <c r="N20" s="4">
        <v>2487993.19</v>
      </c>
      <c r="O20" s="4">
        <v>2497471.5</v>
      </c>
      <c r="P20" s="4">
        <f>SUM(Q20:S20)</f>
        <v>8683963.0399999991</v>
      </c>
      <c r="Q20" s="4">
        <v>2898471.5</v>
      </c>
      <c r="R20" s="4">
        <v>2867471.5</v>
      </c>
      <c r="S20" s="4">
        <v>2918020.04</v>
      </c>
      <c r="T20" s="4">
        <f>SUM(U20:W20)</f>
        <v>9366446.0099999998</v>
      </c>
      <c r="U20" s="4">
        <v>2769471.5</v>
      </c>
      <c r="V20" s="4">
        <v>3161071.5</v>
      </c>
      <c r="W20" s="4">
        <v>3435903.01</v>
      </c>
      <c r="X20" s="7"/>
    </row>
    <row r="21" spans="1:25" ht="32.25" customHeight="1">
      <c r="A21" s="11" t="s">
        <v>22</v>
      </c>
      <c r="B21" s="12"/>
      <c r="C21" s="12"/>
      <c r="D21" s="12"/>
      <c r="E21" s="12"/>
      <c r="F21" s="12"/>
      <c r="G21" s="4">
        <v>12303043.83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3586283.58</v>
      </c>
      <c r="M21" s="4">
        <v>1310858.8700000001</v>
      </c>
      <c r="N21" s="4">
        <v>1649036.15</v>
      </c>
      <c r="O21" s="4">
        <v>626388.56000000006</v>
      </c>
      <c r="P21" s="4">
        <f>SUM(Q21:S21)</f>
        <v>1883350.12</v>
      </c>
      <c r="Q21" s="4">
        <v>292691.81</v>
      </c>
      <c r="R21" s="4">
        <v>541691.81000000006</v>
      </c>
      <c r="S21" s="4">
        <v>1048966.5</v>
      </c>
      <c r="T21" s="4">
        <f>SUM(U21:W21)</f>
        <v>3593488.46</v>
      </c>
      <c r="U21" s="4">
        <v>1250691.81</v>
      </c>
      <c r="V21" s="4">
        <v>1225416.81</v>
      </c>
      <c r="W21" s="4">
        <v>1117379.8400000001</v>
      </c>
      <c r="X21" s="7"/>
    </row>
    <row r="22" spans="1:25" ht="76.5" customHeight="1">
      <c r="A22" s="11" t="s">
        <v>23</v>
      </c>
      <c r="B22" s="12"/>
      <c r="C22" s="12"/>
      <c r="D22" s="12"/>
      <c r="E22" s="12"/>
      <c r="F22" s="12"/>
      <c r="G22" s="4">
        <v>-589953.69999999995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Y22" s="1" t="s">
        <v>39</v>
      </c>
    </row>
    <row r="23" spans="1:25" ht="53.25" customHeight="1">
      <c r="A23" s="11" t="s">
        <v>24</v>
      </c>
      <c r="B23" s="12"/>
      <c r="C23" s="12"/>
      <c r="D23" s="12"/>
      <c r="E23" s="12"/>
      <c r="F23" s="12"/>
      <c r="G23" s="4">
        <v>123253092.58</v>
      </c>
      <c r="H23" s="4">
        <f>SUM(I23:K23)</f>
        <v>28031703.549999997</v>
      </c>
      <c r="I23" s="4">
        <v>9443075.1199999992</v>
      </c>
      <c r="J23" s="4">
        <v>9326355.2400000002</v>
      </c>
      <c r="K23" s="4">
        <v>9262273.1899999995</v>
      </c>
      <c r="L23" s="4">
        <f>SUM(M23:O23)</f>
        <v>36868330.450000003</v>
      </c>
      <c r="M23" s="4">
        <v>9586782.0299999993</v>
      </c>
      <c r="N23" s="4">
        <v>13533962.42</v>
      </c>
      <c r="O23" s="4">
        <v>13747586</v>
      </c>
      <c r="P23" s="4">
        <f>SUM(Q23:S23)</f>
        <v>27754912.27</v>
      </c>
      <c r="Q23" s="4">
        <v>9026397.5</v>
      </c>
      <c r="R23" s="4">
        <v>8377241.5</v>
      </c>
      <c r="S23" s="4">
        <v>10351273.27</v>
      </c>
      <c r="T23" s="4">
        <f>SUM(U23:W23)</f>
        <v>31175506.199999999</v>
      </c>
      <c r="U23" s="4">
        <v>9191344.1999999993</v>
      </c>
      <c r="V23" s="4">
        <v>12133737.5</v>
      </c>
      <c r="W23" s="4">
        <v>9850424.5</v>
      </c>
      <c r="X23" s="7"/>
    </row>
    <row r="24" spans="1:25" ht="53.25" customHeight="1">
      <c r="A24" s="18" t="s">
        <v>40</v>
      </c>
      <c r="B24" s="19"/>
      <c r="C24" s="19"/>
      <c r="D24" s="19"/>
      <c r="E24" s="19"/>
      <c r="F24" s="20"/>
      <c r="G24" s="4">
        <v>-400</v>
      </c>
      <c r="H24" s="4">
        <v>-400</v>
      </c>
      <c r="I24" s="4"/>
      <c r="J24" s="4">
        <v>-16827.28</v>
      </c>
      <c r="K24" s="4">
        <v>16427.28</v>
      </c>
      <c r="L24" s="4"/>
      <c r="M24" s="4">
        <v>-800</v>
      </c>
      <c r="N24" s="4">
        <v>800</v>
      </c>
      <c r="O24" s="4"/>
      <c r="P24" s="4"/>
      <c r="Q24" s="4"/>
      <c r="R24" s="4"/>
      <c r="S24" s="4"/>
      <c r="T24" s="4"/>
      <c r="U24" s="4"/>
      <c r="V24" s="4"/>
      <c r="W24" s="4"/>
      <c r="X24" s="7"/>
    </row>
    <row r="25" spans="1:25" ht="43.5" customHeight="1">
      <c r="A25" s="11" t="s">
        <v>25</v>
      </c>
      <c r="B25" s="12"/>
      <c r="C25" s="12"/>
      <c r="D25" s="12"/>
      <c r="E25" s="12"/>
      <c r="F25" s="12"/>
      <c r="G25" s="4">
        <v>169229697.78999999</v>
      </c>
      <c r="H25" s="4">
        <v>37718411.229999997</v>
      </c>
      <c r="I25" s="4">
        <v>10475253.91</v>
      </c>
      <c r="J25" s="4">
        <v>14328752.92</v>
      </c>
      <c r="K25" s="4">
        <v>12914404.4</v>
      </c>
      <c r="L25" s="4">
        <v>52753944.200000003</v>
      </c>
      <c r="M25" s="4">
        <v>14330043.050000001</v>
      </c>
      <c r="N25" s="4">
        <v>17657638.690000001</v>
      </c>
      <c r="O25" s="4">
        <v>20766262.460000001</v>
      </c>
      <c r="P25" s="4">
        <v>38632614.93</v>
      </c>
      <c r="Q25" s="4">
        <v>16536777.35</v>
      </c>
      <c r="R25" s="4">
        <v>8738618.2899999991</v>
      </c>
      <c r="S25" s="4">
        <v>13357219.289999999</v>
      </c>
      <c r="T25" s="4">
        <v>40124727.43</v>
      </c>
      <c r="U25" s="4">
        <v>13556583.49</v>
      </c>
      <c r="V25" s="4">
        <v>13496679.289999999</v>
      </c>
      <c r="W25" s="4">
        <v>13071464.65</v>
      </c>
    </row>
    <row r="26" spans="1:25" ht="38.25" customHeight="1">
      <c r="A26" s="11" t="s">
        <v>26</v>
      </c>
      <c r="B26" s="12"/>
      <c r="C26" s="12"/>
      <c r="D26" s="12"/>
      <c r="E26" s="12"/>
      <c r="F26" s="12"/>
      <c r="G26" s="4">
        <v>64637530.590000004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23329124.84</v>
      </c>
      <c r="M26" s="4">
        <v>4825212.03</v>
      </c>
      <c r="N26" s="4">
        <v>8811862.4499999993</v>
      </c>
      <c r="O26" s="4">
        <v>9692050.3599999994</v>
      </c>
      <c r="P26" s="4">
        <v>13689975.189999999</v>
      </c>
      <c r="Q26" s="4">
        <v>8700880.1899999995</v>
      </c>
      <c r="R26" s="4">
        <v>470921</v>
      </c>
      <c r="S26" s="4">
        <v>4518174</v>
      </c>
      <c r="T26" s="4">
        <v>13752483.199999999</v>
      </c>
      <c r="U26" s="4">
        <v>4717038.2</v>
      </c>
      <c r="V26" s="4">
        <v>4542360</v>
      </c>
      <c r="W26" s="4">
        <v>4493085</v>
      </c>
    </row>
    <row r="27" spans="1:25" ht="32.25" customHeight="1">
      <c r="A27" s="11" t="s">
        <v>27</v>
      </c>
      <c r="B27" s="12"/>
      <c r="C27" s="12"/>
      <c r="D27" s="12"/>
      <c r="E27" s="12"/>
      <c r="F27" s="12"/>
      <c r="G27" s="4">
        <v>362401.88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362401.88</v>
      </c>
      <c r="Q27" s="4">
        <v>362401.88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11" t="s">
        <v>28</v>
      </c>
      <c r="B28" s="12"/>
      <c r="C28" s="12"/>
      <c r="D28" s="12"/>
      <c r="E28" s="12"/>
      <c r="F28" s="12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11" t="s">
        <v>29</v>
      </c>
      <c r="B29" s="12"/>
      <c r="C29" s="12"/>
      <c r="D29" s="12"/>
      <c r="E29" s="1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13"/>
      <c r="B31" s="14"/>
      <c r="C31" s="14"/>
      <c r="D31" s="14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A8:W8"/>
    <mergeCell ref="A9:W9"/>
    <mergeCell ref="G10:W10"/>
    <mergeCell ref="A11:W11"/>
    <mergeCell ref="A12:W12"/>
    <mergeCell ref="G13:W13"/>
    <mergeCell ref="A14:F14"/>
    <mergeCell ref="A18:F18"/>
    <mergeCell ref="A19:F19"/>
    <mergeCell ref="A20:F20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R7:W7"/>
    <mergeCell ref="R2:W2"/>
    <mergeCell ref="R3:W3"/>
    <mergeCell ref="R4:W4"/>
    <mergeCell ref="R5:W5"/>
    <mergeCell ref="R6:W6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2017-07-17T10:46:00Z</cp:lastPrinted>
  <dcterms:created xsi:type="dcterms:W3CDTF">2017-07-17T10:20:36Z</dcterms:created>
  <dcterms:modified xsi:type="dcterms:W3CDTF">2017-10-19T12:26:25Z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